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テーブル" sheetId="1" r:id="rId1"/>
    <sheet name="集計機能" sheetId="4" r:id="rId2"/>
    <sheet name="ピボットテーブル" sheetId="2" r:id="rId3"/>
  </sheet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H30" i="4" l="1"/>
  <c r="H27" i="4"/>
  <c r="H24" i="4"/>
  <c r="H31" i="4" s="1"/>
  <c r="H17" i="4"/>
  <c r="H14" i="4"/>
  <c r="H10" i="4"/>
  <c r="H4" i="4"/>
  <c r="H18" i="4"/>
  <c r="E16" i="4"/>
  <c r="E15" i="4"/>
  <c r="E29" i="4"/>
  <c r="E13" i="4"/>
  <c r="E12" i="4"/>
  <c r="E28" i="4"/>
  <c r="E11" i="4"/>
  <c r="E26" i="4"/>
  <c r="E9" i="4"/>
  <c r="E8" i="4"/>
  <c r="E25" i="4"/>
  <c r="E7" i="4"/>
  <c r="E6" i="4"/>
  <c r="E5" i="4"/>
  <c r="E23" i="4"/>
  <c r="E22" i="4"/>
  <c r="E21" i="4"/>
  <c r="E20" i="4"/>
  <c r="E19" i="4"/>
  <c r="E3" i="4"/>
  <c r="H32" i="4" l="1"/>
</calcChain>
</file>

<file path=xl/sharedStrings.xml><?xml version="1.0" encoding="utf-8"?>
<sst xmlns="http://schemas.openxmlformats.org/spreadsheetml/2006/main" count="213" uniqueCount="53">
  <si>
    <t>市川　妙子</t>
    <rPh sb="0" eb="2">
      <t>イチカワ</t>
    </rPh>
    <rPh sb="3" eb="5">
      <t>タエコ</t>
    </rPh>
    <phoneticPr fontId="2"/>
  </si>
  <si>
    <t>金沢　留美香</t>
    <rPh sb="0" eb="2">
      <t>カナザワ</t>
    </rPh>
    <rPh sb="3" eb="5">
      <t>ルミ</t>
    </rPh>
    <rPh sb="5" eb="6">
      <t>カオリ</t>
    </rPh>
    <phoneticPr fontId="2"/>
  </si>
  <si>
    <t>鈴木　真知子</t>
    <rPh sb="0" eb="2">
      <t>スズキ</t>
    </rPh>
    <rPh sb="3" eb="6">
      <t>マチコ</t>
    </rPh>
    <phoneticPr fontId="2"/>
  </si>
  <si>
    <t>渡辺　利治</t>
    <rPh sb="0" eb="2">
      <t>ワタナベ</t>
    </rPh>
    <rPh sb="3" eb="5">
      <t>トシハル</t>
    </rPh>
    <phoneticPr fontId="2"/>
  </si>
  <si>
    <t>音野　松蔵</t>
    <rPh sb="0" eb="1">
      <t>オト</t>
    </rPh>
    <rPh sb="1" eb="2">
      <t>ノ</t>
    </rPh>
    <rPh sb="3" eb="5">
      <t>マツゾウ</t>
    </rPh>
    <phoneticPr fontId="2"/>
  </si>
  <si>
    <t>吉永　沙織</t>
    <rPh sb="0" eb="2">
      <t>ヨシナガ</t>
    </rPh>
    <rPh sb="3" eb="5">
      <t>サオリ</t>
    </rPh>
    <phoneticPr fontId="2"/>
  </si>
  <si>
    <t>小林　昭子</t>
    <rPh sb="0" eb="2">
      <t>コバヤシ</t>
    </rPh>
    <rPh sb="3" eb="5">
      <t>アキコ</t>
    </rPh>
    <phoneticPr fontId="2"/>
  </si>
  <si>
    <t>橋本　輝美</t>
    <rPh sb="0" eb="2">
      <t>ハシモト</t>
    </rPh>
    <rPh sb="3" eb="5">
      <t>テルミ</t>
    </rPh>
    <phoneticPr fontId="2"/>
  </si>
  <si>
    <t>中村　順一</t>
    <rPh sb="0" eb="2">
      <t>ナカムラ</t>
    </rPh>
    <rPh sb="3" eb="5">
      <t>ジュンイチ</t>
    </rPh>
    <phoneticPr fontId="2"/>
  </si>
  <si>
    <t>藤本　芳樹</t>
    <rPh sb="0" eb="2">
      <t>フジモト</t>
    </rPh>
    <rPh sb="3" eb="5">
      <t>ヨシキ</t>
    </rPh>
    <phoneticPr fontId="2"/>
  </si>
  <si>
    <t>大嶋　雅子</t>
    <rPh sb="0" eb="2">
      <t>オオシマ</t>
    </rPh>
    <rPh sb="3" eb="5">
      <t>マサコ</t>
    </rPh>
    <phoneticPr fontId="2"/>
  </si>
  <si>
    <t>藤原　勇雄</t>
    <rPh sb="0" eb="2">
      <t>フジワラ</t>
    </rPh>
    <rPh sb="3" eb="5">
      <t>イサオ</t>
    </rPh>
    <phoneticPr fontId="2"/>
  </si>
  <si>
    <t>吉田　ミサ子</t>
    <rPh sb="0" eb="2">
      <t>ヨシダ</t>
    </rPh>
    <rPh sb="5" eb="6">
      <t>コ</t>
    </rPh>
    <phoneticPr fontId="2"/>
  </si>
  <si>
    <t>滝川　俊一</t>
    <rPh sb="0" eb="2">
      <t>タキカワ</t>
    </rPh>
    <rPh sb="3" eb="5">
      <t>シュンイチ</t>
    </rPh>
    <phoneticPr fontId="2"/>
  </si>
  <si>
    <t>小泉　孝雄</t>
    <rPh sb="0" eb="2">
      <t>コイズミ</t>
    </rPh>
    <rPh sb="3" eb="5">
      <t>タカオ</t>
    </rPh>
    <phoneticPr fontId="2"/>
  </si>
  <si>
    <t>牛込　光貴</t>
    <rPh sb="0" eb="2">
      <t>ウシゴメ</t>
    </rPh>
    <rPh sb="3" eb="4">
      <t>ヒカリ</t>
    </rPh>
    <rPh sb="4" eb="5">
      <t>タカ</t>
    </rPh>
    <phoneticPr fontId="2"/>
  </si>
  <si>
    <t>後藤　勝</t>
    <rPh sb="0" eb="2">
      <t>ゴトウ</t>
    </rPh>
    <rPh sb="3" eb="4">
      <t>マサル</t>
    </rPh>
    <phoneticPr fontId="2"/>
  </si>
  <si>
    <t>吉田　博</t>
    <rPh sb="0" eb="2">
      <t>ヨシダ</t>
    </rPh>
    <rPh sb="3" eb="4">
      <t>ヒロシ</t>
    </rPh>
    <phoneticPr fontId="2"/>
  </si>
  <si>
    <t>柘植　嘉弘</t>
    <rPh sb="0" eb="2">
      <t>ツゲ</t>
    </rPh>
    <rPh sb="3" eb="5">
      <t>ヨシヒロ</t>
    </rPh>
    <phoneticPr fontId="2"/>
  </si>
  <si>
    <t>宮本　節子</t>
    <rPh sb="0" eb="2">
      <t>ミヤモト</t>
    </rPh>
    <rPh sb="3" eb="5">
      <t>セツコ</t>
    </rPh>
    <phoneticPr fontId="2"/>
  </si>
  <si>
    <t>氏名</t>
    <rPh sb="0" eb="2">
      <t>シメイ</t>
    </rPh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</si>
  <si>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</si>
  <si>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</si>
  <si>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</si>
  <si>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番号</t>
    <rPh sb="0" eb="2">
      <t>バンゴウ</t>
    </rPh>
    <phoneticPr fontId="2"/>
  </si>
  <si>
    <t>英語</t>
    <rPh sb="0" eb="2">
      <t>エイゴ</t>
    </rPh>
    <phoneticPr fontId="2"/>
  </si>
  <si>
    <t>性別</t>
    <rPh sb="0" eb="2">
      <t>セイベツ</t>
    </rPh>
    <phoneticPr fontId="2"/>
  </si>
  <si>
    <t>工学部</t>
  </si>
  <si>
    <t>工学部</t>
    <rPh sb="0" eb="3">
      <t>コウガクブ</t>
    </rPh>
    <phoneticPr fontId="2"/>
  </si>
  <si>
    <t>文学部</t>
  </si>
  <si>
    <t>文学部</t>
    <rPh sb="0" eb="3">
      <t>ブンガクブ</t>
    </rPh>
    <phoneticPr fontId="2"/>
  </si>
  <si>
    <t>電子工学科</t>
    <rPh sb="0" eb="2">
      <t>デンシ</t>
    </rPh>
    <rPh sb="2" eb="5">
      <t>コウガクカ</t>
    </rPh>
    <phoneticPr fontId="2"/>
  </si>
  <si>
    <t>機械工学科</t>
    <rPh sb="0" eb="2">
      <t>キカイ</t>
    </rPh>
    <rPh sb="2" eb="5">
      <t>コウガクカ</t>
    </rPh>
    <phoneticPr fontId="2"/>
  </si>
  <si>
    <t>芸術学科</t>
    <rPh sb="0" eb="2">
      <t>ゲイジュツ</t>
    </rPh>
    <rPh sb="2" eb="4">
      <t>ガッカ</t>
    </rPh>
    <phoneticPr fontId="2"/>
  </si>
  <si>
    <t>英米文学科</t>
    <rPh sb="0" eb="2">
      <t>エイベイ</t>
    </rPh>
    <rPh sb="2" eb="4">
      <t>ブンガク</t>
    </rPh>
    <rPh sb="4" eb="5">
      <t>カ</t>
    </rPh>
    <phoneticPr fontId="2"/>
  </si>
  <si>
    <t>女</t>
  </si>
  <si>
    <t>女</t>
    <rPh sb="0" eb="1">
      <t>オンナ</t>
    </rPh>
    <phoneticPr fontId="2"/>
  </si>
  <si>
    <t>男</t>
  </si>
  <si>
    <t>男</t>
    <rPh sb="0" eb="1">
      <t>オトコ</t>
    </rPh>
    <phoneticPr fontId="2"/>
  </si>
  <si>
    <t>男 平均</t>
  </si>
  <si>
    <t>女 平均</t>
  </si>
  <si>
    <t>全体の平均</t>
  </si>
  <si>
    <t>工学部 平均</t>
  </si>
  <si>
    <t>文学部 平均</t>
  </si>
  <si>
    <t>学科主任</t>
    <rPh sb="0" eb="2">
      <t>ガッカ</t>
    </rPh>
    <rPh sb="2" eb="4">
      <t>シュニン</t>
    </rPh>
    <phoneticPr fontId="2"/>
  </si>
  <si>
    <t>白井教授</t>
    <rPh sb="0" eb="2">
      <t>シライ</t>
    </rPh>
    <rPh sb="2" eb="4">
      <t>キョウジュ</t>
    </rPh>
    <phoneticPr fontId="2"/>
  </si>
  <si>
    <t>斎木教授</t>
    <rPh sb="0" eb="2">
      <t>サイキ</t>
    </rPh>
    <rPh sb="2" eb="4">
      <t>キョウジュ</t>
    </rPh>
    <phoneticPr fontId="2"/>
  </si>
  <si>
    <t>桐田教授</t>
    <rPh sb="0" eb="2">
      <t>キリタ</t>
    </rPh>
    <rPh sb="2" eb="4">
      <t>キョウジュ</t>
    </rPh>
    <phoneticPr fontId="2"/>
  </si>
  <si>
    <t>佐藤教授</t>
    <rPh sb="0" eb="2">
      <t>サトウ</t>
    </rPh>
    <rPh sb="2" eb="4">
      <t>キョウジュ</t>
    </rPh>
    <phoneticPr fontId="2"/>
  </si>
  <si>
    <t>行ラベル</t>
  </si>
  <si>
    <t>総計</t>
  </si>
  <si>
    <t>平均 / 英語</t>
  </si>
  <si>
    <t>学科担任表</t>
    <rPh sb="0" eb="2">
      <t>ガッカ</t>
    </rPh>
    <rPh sb="2" eb="4">
      <t>タンニン</t>
    </rPh>
    <rPh sb="4" eb="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</si>
</sst>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2" borderId="2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0.0"/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ribe" refreshedDate="41465.849683912034" createdVersion="4" refreshedVersion="4" minRefreshableVersion="3" recordCount="20">
  <cacheSource type="worksheet">
    <worksheetSource ref="A3:H23" sheet="テーブル"/>
  </cacheSource>
  <cacheFields count="8">
    <cacheField name="氏名" numFmtId="0">
      <sharedItems count="20">
        <s v="中村　順一"/>
        <s v="市川　妙子"/>
        <s v="金沢　留美香"/>
        <s v="鈴木　真知子"/>
        <s v="小林　昭子"/>
        <s v="橋本　輝美"/>
        <s v="渡辺　利治"/>
        <s v="音野　松蔵"/>
        <s v="藤本　芳樹"/>
        <s v="吉永　沙織"/>
        <s v="大嶋　雅子"/>
        <s v="藤原　勇雄"/>
        <s v="滝川　俊一"/>
        <s v="後藤　勝"/>
        <s v="吉田　博"/>
        <s v="柘植　嘉弘"/>
        <s v="吉田　ミサ子"/>
        <s v="宮本　節子"/>
        <s v="小泉　孝雄"/>
        <s v="牛込　光貴"/>
      </sharedItems>
    </cacheField>
    <cacheField name="性別" numFmtId="0">
      <sharedItems count="2">
        <s v="男"/>
        <s v="女"/>
      </sharedItems>
    </cacheField>
    <cacheField name="学部" numFmtId="0">
      <sharedItems count="2">
        <s v="工学部"/>
        <s v="文学部"/>
      </sharedItems>
    </cacheField>
    <cacheField name="学科" numFmtId="0">
      <sharedItems/>
    </cacheField>
    <cacheField name="学科主任" numFmtId="0">
      <sharedItems containsNonDate="0" containsString="0" containsBlank="1"/>
    </cacheField>
    <cacheField name="学年" numFmtId="0">
      <sharedItems containsSemiMixedTypes="0" containsString="0" containsNumber="1" containsInteger="1" minValue="1" maxValue="2"/>
    </cacheField>
    <cacheField name="番号" numFmtId="0">
      <sharedItems containsSemiMixedTypes="0" containsString="0" containsNumber="1" containsInteger="1" minValue="1" maxValue="4"/>
    </cacheField>
    <cacheField name="英語" numFmtId="0">
      <sharedItems containsSemiMixedTypes="0" containsString="0" containsNumber="1" containsInteger="1" minValue="72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s v="機械工学科"/>
    <m/>
    <n v="1"/>
    <n v="3"/>
    <n v="73"/>
  </r>
  <r>
    <x v="1"/>
    <x v="1"/>
    <x v="0"/>
    <s v="電子工学科"/>
    <m/>
    <n v="1"/>
    <n v="1"/>
    <n v="92"/>
  </r>
  <r>
    <x v="2"/>
    <x v="1"/>
    <x v="0"/>
    <s v="電子工学科"/>
    <m/>
    <n v="1"/>
    <n v="2"/>
    <n v="88"/>
  </r>
  <r>
    <x v="3"/>
    <x v="1"/>
    <x v="0"/>
    <s v="電子工学科"/>
    <m/>
    <n v="1"/>
    <n v="3"/>
    <n v="77"/>
  </r>
  <r>
    <x v="4"/>
    <x v="1"/>
    <x v="0"/>
    <s v="機械工学科"/>
    <m/>
    <n v="1"/>
    <n v="1"/>
    <n v="93"/>
  </r>
  <r>
    <x v="5"/>
    <x v="1"/>
    <x v="0"/>
    <s v="機械工学科"/>
    <m/>
    <n v="1"/>
    <n v="2"/>
    <n v="95"/>
  </r>
  <r>
    <x v="6"/>
    <x v="0"/>
    <x v="0"/>
    <s v="電子工学科"/>
    <m/>
    <n v="2"/>
    <n v="1"/>
    <n v="91"/>
  </r>
  <r>
    <x v="7"/>
    <x v="0"/>
    <x v="0"/>
    <s v="電子工学科"/>
    <m/>
    <n v="2"/>
    <n v="2"/>
    <n v="72"/>
  </r>
  <r>
    <x v="8"/>
    <x v="0"/>
    <x v="0"/>
    <s v="機械工学科"/>
    <m/>
    <n v="2"/>
    <n v="1"/>
    <n v="74"/>
  </r>
  <r>
    <x v="9"/>
    <x v="1"/>
    <x v="0"/>
    <s v="電子工学科"/>
    <m/>
    <n v="2"/>
    <n v="3"/>
    <n v="98"/>
  </r>
  <r>
    <x v="10"/>
    <x v="1"/>
    <x v="0"/>
    <s v="機械工学科"/>
    <m/>
    <n v="2"/>
    <n v="2"/>
    <n v="83"/>
  </r>
  <r>
    <x v="11"/>
    <x v="0"/>
    <x v="1"/>
    <s v="芸術学科"/>
    <m/>
    <n v="1"/>
    <n v="1"/>
    <n v="88"/>
  </r>
  <r>
    <x v="12"/>
    <x v="0"/>
    <x v="1"/>
    <s v="芸術学科"/>
    <m/>
    <n v="1"/>
    <n v="3"/>
    <n v="75"/>
  </r>
  <r>
    <x v="13"/>
    <x v="0"/>
    <x v="1"/>
    <s v="英米文学科"/>
    <m/>
    <n v="1"/>
    <n v="1"/>
    <n v="81"/>
  </r>
  <r>
    <x v="14"/>
    <x v="0"/>
    <x v="1"/>
    <s v="英米文学科"/>
    <m/>
    <n v="1"/>
    <n v="2"/>
    <n v="84"/>
  </r>
  <r>
    <x v="15"/>
    <x v="0"/>
    <x v="1"/>
    <s v="英米文学科"/>
    <m/>
    <n v="1"/>
    <n v="3"/>
    <n v="82"/>
  </r>
  <r>
    <x v="16"/>
    <x v="1"/>
    <x v="1"/>
    <s v="芸術学科"/>
    <m/>
    <n v="1"/>
    <n v="2"/>
    <n v="83"/>
  </r>
  <r>
    <x v="17"/>
    <x v="1"/>
    <x v="1"/>
    <s v="英米文学科"/>
    <m/>
    <n v="1"/>
    <n v="4"/>
    <n v="94"/>
  </r>
  <r>
    <x v="18"/>
    <x v="0"/>
    <x v="1"/>
    <s v="芸術学科"/>
    <m/>
    <n v="2"/>
    <n v="1"/>
    <n v="89"/>
  </r>
  <r>
    <x v="19"/>
    <x v="0"/>
    <x v="1"/>
    <s v="芸術学科"/>
    <m/>
    <n v="2"/>
    <n v="2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5" cacheId="1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1:B8" firstHeaderRow="1" firstDataRow="1" firstDataCol="1"/>
  <pivotFields count="8">
    <pivotField showAll="0">
      <items count="21">
        <item x="7"/>
        <item x="9"/>
        <item x="16"/>
        <item x="14"/>
        <item x="17"/>
        <item x="19"/>
        <item x="5"/>
        <item x="2"/>
        <item x="13"/>
        <item x="1"/>
        <item x="18"/>
        <item x="4"/>
        <item x="10"/>
        <item x="12"/>
        <item x="0"/>
        <item x="15"/>
        <item x="6"/>
        <item x="11"/>
        <item x="8"/>
        <item x="3"/>
        <item t="default"/>
      </items>
    </pivotField>
    <pivotField axis="axisRow" showAll="0" sortType="descending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1"/>
    <field x="2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平均 / 英語" fld="7" subtotal="average" baseField="1" baseItem="0" numFmtId="176"/>
  </dataFields>
  <formats count="2">
    <format dxfId="1">
      <pivotArea collapsedLevelsAreSubtotals="1" fieldPosition="0">
        <references count="1">
          <reference field="1" count="1">
            <x v="0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K21" sqref="K21"/>
    </sheetView>
  </sheetViews>
  <sheetFormatPr defaultRowHeight="13.5" x14ac:dyDescent="0.15"/>
  <cols>
    <col min="1" max="1" width="12.375" bestFit="1" customWidth="1"/>
    <col min="2" max="2" width="6.25" customWidth="1"/>
    <col min="3" max="3" width="7.125" bestFit="1" customWidth="1"/>
    <col min="4" max="4" width="11" bestFit="1" customWidth="1"/>
    <col min="5" max="5" width="11" customWidth="1"/>
    <col min="6" max="7" width="6.25" customWidth="1"/>
    <col min="8" max="8" width="5.25" bestFit="1" customWidth="1"/>
    <col min="10" max="10" width="11" bestFit="1" customWidth="1"/>
  </cols>
  <sheetData>
    <row r="1" spans="1:11" ht="14.25" thickBot="1" x14ac:dyDescent="0.2"/>
    <row r="2" spans="1:11" x14ac:dyDescent="0.15">
      <c r="A2" s="14" t="s">
        <v>20</v>
      </c>
      <c r="B2" s="15" t="s">
        <v>26</v>
      </c>
      <c r="C2" s="15" t="s">
        <v>21</v>
      </c>
      <c r="D2" s="15" t="s">
        <v>22</v>
      </c>
      <c r="E2" s="15" t="s">
        <v>44</v>
      </c>
      <c r="F2" s="15" t="s">
        <v>23</v>
      </c>
      <c r="G2" s="15" t="s">
        <v>24</v>
      </c>
      <c r="H2" s="16" t="s">
        <v>25</v>
      </c>
    </row>
    <row r="3" spans="1:11" x14ac:dyDescent="0.15">
      <c r="A3" s="17" t="s">
        <v>8</v>
      </c>
      <c r="B3" s="6" t="s">
        <v>38</v>
      </c>
      <c r="C3" s="6" t="s">
        <v>28</v>
      </c>
      <c r="D3" s="6" t="s">
        <v>32</v>
      </c>
      <c r="E3" s="6"/>
      <c r="F3" s="6">
        <v>1</v>
      </c>
      <c r="G3" s="6">
        <v>3</v>
      </c>
      <c r="H3" s="10">
        <v>73</v>
      </c>
    </row>
    <row r="4" spans="1:11" x14ac:dyDescent="0.15">
      <c r="A4" s="17" t="s">
        <v>6</v>
      </c>
      <c r="B4" s="6" t="s">
        <v>36</v>
      </c>
      <c r="C4" s="6" t="s">
        <v>28</v>
      </c>
      <c r="D4" s="6" t="s">
        <v>32</v>
      </c>
      <c r="E4" s="6"/>
      <c r="F4" s="6">
        <v>1</v>
      </c>
      <c r="G4" s="6">
        <v>1</v>
      </c>
      <c r="H4" s="10">
        <v>93</v>
      </c>
    </row>
    <row r="5" spans="1:11" x14ac:dyDescent="0.15">
      <c r="A5" s="17" t="s">
        <v>7</v>
      </c>
      <c r="B5" s="6" t="s">
        <v>36</v>
      </c>
      <c r="C5" s="6" t="s">
        <v>28</v>
      </c>
      <c r="D5" s="6" t="s">
        <v>32</v>
      </c>
      <c r="E5" s="6"/>
      <c r="F5" s="6">
        <v>1</v>
      </c>
      <c r="G5" s="6">
        <v>2</v>
      </c>
      <c r="H5" s="10">
        <v>95</v>
      </c>
    </row>
    <row r="6" spans="1:11" ht="14.25" thickBot="1" x14ac:dyDescent="0.2">
      <c r="A6" s="17" t="s">
        <v>0</v>
      </c>
      <c r="B6" s="6" t="s">
        <v>36</v>
      </c>
      <c r="C6" s="6" t="s">
        <v>28</v>
      </c>
      <c r="D6" s="6" t="s">
        <v>31</v>
      </c>
      <c r="E6" s="6"/>
      <c r="F6" s="6">
        <v>1</v>
      </c>
      <c r="G6" s="6">
        <v>1</v>
      </c>
      <c r="H6" s="10">
        <v>92</v>
      </c>
      <c r="J6" s="19" t="s">
        <v>52</v>
      </c>
      <c r="K6" s="19"/>
    </row>
    <row r="7" spans="1:11" x14ac:dyDescent="0.15">
      <c r="A7" s="17" t="s">
        <v>1</v>
      </c>
      <c r="B7" s="6" t="s">
        <v>36</v>
      </c>
      <c r="C7" s="6" t="s">
        <v>28</v>
      </c>
      <c r="D7" s="6" t="s">
        <v>31</v>
      </c>
      <c r="E7" s="6"/>
      <c r="F7" s="6">
        <v>1</v>
      </c>
      <c r="G7" s="6">
        <v>2</v>
      </c>
      <c r="H7" s="10">
        <v>88</v>
      </c>
      <c r="J7" s="7" t="s">
        <v>32</v>
      </c>
      <c r="K7" s="8" t="s">
        <v>45</v>
      </c>
    </row>
    <row r="8" spans="1:11" x14ac:dyDescent="0.15">
      <c r="A8" s="17" t="s">
        <v>2</v>
      </c>
      <c r="B8" s="6" t="s">
        <v>36</v>
      </c>
      <c r="C8" s="6" t="s">
        <v>28</v>
      </c>
      <c r="D8" s="6" t="s">
        <v>31</v>
      </c>
      <c r="E8" s="6"/>
      <c r="F8" s="6">
        <v>1</v>
      </c>
      <c r="G8" s="6">
        <v>3</v>
      </c>
      <c r="H8" s="10">
        <v>77</v>
      </c>
      <c r="J8" s="9" t="s">
        <v>31</v>
      </c>
      <c r="K8" s="10" t="s">
        <v>46</v>
      </c>
    </row>
    <row r="9" spans="1:11" x14ac:dyDescent="0.15">
      <c r="A9" s="17" t="s">
        <v>16</v>
      </c>
      <c r="B9" s="6" t="s">
        <v>38</v>
      </c>
      <c r="C9" s="6" t="s">
        <v>30</v>
      </c>
      <c r="D9" s="6" t="s">
        <v>34</v>
      </c>
      <c r="E9" s="6"/>
      <c r="F9" s="6">
        <v>1</v>
      </c>
      <c r="G9" s="6">
        <v>1</v>
      </c>
      <c r="H9" s="10">
        <v>81</v>
      </c>
      <c r="J9" s="9" t="s">
        <v>33</v>
      </c>
      <c r="K9" s="10" t="s">
        <v>47</v>
      </c>
    </row>
    <row r="10" spans="1:11" ht="14.25" thickBot="1" x14ac:dyDescent="0.2">
      <c r="A10" s="17" t="s">
        <v>17</v>
      </c>
      <c r="B10" s="6" t="s">
        <v>38</v>
      </c>
      <c r="C10" s="6" t="s">
        <v>30</v>
      </c>
      <c r="D10" s="6" t="s">
        <v>34</v>
      </c>
      <c r="E10" s="6"/>
      <c r="F10" s="6">
        <v>1</v>
      </c>
      <c r="G10" s="6">
        <v>2</v>
      </c>
      <c r="H10" s="10">
        <v>84</v>
      </c>
      <c r="J10" s="11" t="s">
        <v>34</v>
      </c>
      <c r="K10" s="12" t="s">
        <v>48</v>
      </c>
    </row>
    <row r="11" spans="1:11" x14ac:dyDescent="0.15">
      <c r="A11" s="17" t="s">
        <v>18</v>
      </c>
      <c r="B11" s="6" t="s">
        <v>38</v>
      </c>
      <c r="C11" s="6" t="s">
        <v>30</v>
      </c>
      <c r="D11" s="6" t="s">
        <v>34</v>
      </c>
      <c r="E11" s="6"/>
      <c r="F11" s="6">
        <v>1</v>
      </c>
      <c r="G11" s="6">
        <v>3</v>
      </c>
      <c r="H11" s="10">
        <v>82</v>
      </c>
    </row>
    <row r="12" spans="1:11" x14ac:dyDescent="0.15">
      <c r="A12" s="17" t="s">
        <v>19</v>
      </c>
      <c r="B12" s="6" t="s">
        <v>36</v>
      </c>
      <c r="C12" s="6" t="s">
        <v>30</v>
      </c>
      <c r="D12" s="6" t="s">
        <v>34</v>
      </c>
      <c r="E12" s="6"/>
      <c r="F12" s="6">
        <v>1</v>
      </c>
      <c r="G12" s="6">
        <v>4</v>
      </c>
      <c r="H12" s="10">
        <v>94</v>
      </c>
    </row>
    <row r="13" spans="1:11" x14ac:dyDescent="0.15">
      <c r="A13" s="17" t="s">
        <v>11</v>
      </c>
      <c r="B13" s="6" t="s">
        <v>38</v>
      </c>
      <c r="C13" s="6" t="s">
        <v>30</v>
      </c>
      <c r="D13" s="6" t="s">
        <v>33</v>
      </c>
      <c r="E13" s="6"/>
      <c r="F13" s="6">
        <v>1</v>
      </c>
      <c r="G13" s="6">
        <v>1</v>
      </c>
      <c r="H13" s="10">
        <v>88</v>
      </c>
    </row>
    <row r="14" spans="1:11" x14ac:dyDescent="0.15">
      <c r="A14" s="17" t="s">
        <v>13</v>
      </c>
      <c r="B14" s="6" t="s">
        <v>38</v>
      </c>
      <c r="C14" s="6" t="s">
        <v>30</v>
      </c>
      <c r="D14" s="6" t="s">
        <v>33</v>
      </c>
      <c r="E14" s="6"/>
      <c r="F14" s="6">
        <v>1</v>
      </c>
      <c r="G14" s="6">
        <v>3</v>
      </c>
      <c r="H14" s="10">
        <v>75</v>
      </c>
    </row>
    <row r="15" spans="1:11" x14ac:dyDescent="0.15">
      <c r="A15" s="17" t="s">
        <v>12</v>
      </c>
      <c r="B15" s="6" t="s">
        <v>36</v>
      </c>
      <c r="C15" s="6" t="s">
        <v>30</v>
      </c>
      <c r="D15" s="6" t="s">
        <v>33</v>
      </c>
      <c r="E15" s="6"/>
      <c r="F15" s="6">
        <v>1</v>
      </c>
      <c r="G15" s="6">
        <v>2</v>
      </c>
      <c r="H15" s="10">
        <v>83</v>
      </c>
    </row>
    <row r="16" spans="1:11" x14ac:dyDescent="0.15">
      <c r="A16" s="17" t="s">
        <v>9</v>
      </c>
      <c r="B16" s="6" t="s">
        <v>38</v>
      </c>
      <c r="C16" s="6" t="s">
        <v>28</v>
      </c>
      <c r="D16" s="6" t="s">
        <v>32</v>
      </c>
      <c r="E16" s="6"/>
      <c r="F16" s="6">
        <v>2</v>
      </c>
      <c r="G16" s="6">
        <v>1</v>
      </c>
      <c r="H16" s="10">
        <v>74</v>
      </c>
    </row>
    <row r="17" spans="1:8" x14ac:dyDescent="0.15">
      <c r="A17" s="17" t="s">
        <v>10</v>
      </c>
      <c r="B17" s="6" t="s">
        <v>36</v>
      </c>
      <c r="C17" s="6" t="s">
        <v>28</v>
      </c>
      <c r="D17" s="6" t="s">
        <v>32</v>
      </c>
      <c r="E17" s="6"/>
      <c r="F17" s="6">
        <v>2</v>
      </c>
      <c r="G17" s="6">
        <v>2</v>
      </c>
      <c r="H17" s="10">
        <v>83</v>
      </c>
    </row>
    <row r="18" spans="1:8" x14ac:dyDescent="0.15">
      <c r="A18" s="17" t="s">
        <v>3</v>
      </c>
      <c r="B18" s="6" t="s">
        <v>38</v>
      </c>
      <c r="C18" s="6" t="s">
        <v>28</v>
      </c>
      <c r="D18" s="6" t="s">
        <v>31</v>
      </c>
      <c r="E18" s="6"/>
      <c r="F18" s="6">
        <v>2</v>
      </c>
      <c r="G18" s="6">
        <v>1</v>
      </c>
      <c r="H18" s="10">
        <v>91</v>
      </c>
    </row>
    <row r="19" spans="1:8" x14ac:dyDescent="0.15">
      <c r="A19" s="17" t="s">
        <v>4</v>
      </c>
      <c r="B19" s="6" t="s">
        <v>38</v>
      </c>
      <c r="C19" s="6" t="s">
        <v>28</v>
      </c>
      <c r="D19" s="6" t="s">
        <v>31</v>
      </c>
      <c r="E19" s="6"/>
      <c r="F19" s="6">
        <v>2</v>
      </c>
      <c r="G19" s="6">
        <v>2</v>
      </c>
      <c r="H19" s="10">
        <v>72</v>
      </c>
    </row>
    <row r="20" spans="1:8" x14ac:dyDescent="0.15">
      <c r="A20" s="17" t="s">
        <v>5</v>
      </c>
      <c r="B20" s="6" t="s">
        <v>36</v>
      </c>
      <c r="C20" s="6" t="s">
        <v>28</v>
      </c>
      <c r="D20" s="6" t="s">
        <v>31</v>
      </c>
      <c r="E20" s="6"/>
      <c r="F20" s="6">
        <v>2</v>
      </c>
      <c r="G20" s="6">
        <v>3</v>
      </c>
      <c r="H20" s="10">
        <v>98</v>
      </c>
    </row>
    <row r="21" spans="1:8" x14ac:dyDescent="0.15">
      <c r="A21" s="17" t="s">
        <v>14</v>
      </c>
      <c r="B21" s="6" t="s">
        <v>38</v>
      </c>
      <c r="C21" s="6" t="s">
        <v>30</v>
      </c>
      <c r="D21" s="6" t="s">
        <v>33</v>
      </c>
      <c r="E21" s="6"/>
      <c r="F21" s="6">
        <v>2</v>
      </c>
      <c r="G21" s="6">
        <v>1</v>
      </c>
      <c r="H21" s="10">
        <v>89</v>
      </c>
    </row>
    <row r="22" spans="1:8" ht="14.25" thickBot="1" x14ac:dyDescent="0.2">
      <c r="A22" s="18" t="s">
        <v>15</v>
      </c>
      <c r="B22" s="13" t="s">
        <v>38</v>
      </c>
      <c r="C22" s="13" t="s">
        <v>30</v>
      </c>
      <c r="D22" s="13" t="s">
        <v>33</v>
      </c>
      <c r="E22" s="13"/>
      <c r="F22" s="13">
        <v>2</v>
      </c>
      <c r="G22" s="13">
        <v>2</v>
      </c>
      <c r="H22" s="12">
        <v>85</v>
      </c>
    </row>
  </sheetData>
  <sortState ref="A2:H22">
    <sortCondition ref="F1"/>
  </sortState>
  <mergeCells count="1">
    <mergeCell ref="J6:K6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3"/>
  <sheetViews>
    <sheetView workbookViewId="0">
      <selection activeCell="G37" sqref="G37"/>
    </sheetView>
  </sheetViews>
  <sheetFormatPr defaultRowHeight="13.5" outlineLevelRow="3" x14ac:dyDescent="0.15"/>
  <cols>
    <col min="1" max="1" width="12.375" bestFit="1" customWidth="1"/>
    <col min="4" max="4" width="11" bestFit="1" customWidth="1"/>
    <col min="10" max="10" width="11" bestFit="1" customWidth="1"/>
  </cols>
  <sheetData>
    <row r="2" spans="1:11" x14ac:dyDescent="0.15">
      <c r="A2" t="s">
        <v>20</v>
      </c>
      <c r="B2" t="s">
        <v>26</v>
      </c>
      <c r="C2" t="s">
        <v>21</v>
      </c>
      <c r="D2" t="s">
        <v>22</v>
      </c>
      <c r="E2" t="s">
        <v>44</v>
      </c>
      <c r="F2" t="s">
        <v>23</v>
      </c>
      <c r="G2" t="s">
        <v>24</v>
      </c>
      <c r="H2" t="s">
        <v>25</v>
      </c>
    </row>
    <row r="3" spans="1:11" outlineLevel="3" x14ac:dyDescent="0.15">
      <c r="A3" t="s">
        <v>8</v>
      </c>
      <c r="B3" t="s">
        <v>38</v>
      </c>
      <c r="C3" t="s">
        <v>28</v>
      </c>
      <c r="D3" t="s">
        <v>32</v>
      </c>
      <c r="E3" t="str">
        <f>VLOOKUP(D3,J$8:K$12,2,FALSE)</f>
        <v>白井教授</v>
      </c>
      <c r="F3">
        <v>1</v>
      </c>
      <c r="G3">
        <v>3</v>
      </c>
      <c r="H3">
        <v>73</v>
      </c>
    </row>
    <row r="4" spans="1:11" outlineLevel="2" x14ac:dyDescent="0.15">
      <c r="C4" s="1" t="s">
        <v>42</v>
      </c>
      <c r="H4">
        <f>SUBTOTAL(1,H3:H3)</f>
        <v>73</v>
      </c>
    </row>
    <row r="5" spans="1:11" outlineLevel="3" x14ac:dyDescent="0.15">
      <c r="A5" t="s">
        <v>16</v>
      </c>
      <c r="B5" t="s">
        <v>38</v>
      </c>
      <c r="C5" t="s">
        <v>30</v>
      </c>
      <c r="D5" t="s">
        <v>34</v>
      </c>
      <c r="E5" t="str">
        <f>VLOOKUP(D5,J$8:K$12,2,FALSE)</f>
        <v>佐藤教授</v>
      </c>
      <c r="F5">
        <v>1</v>
      </c>
      <c r="G5">
        <v>1</v>
      </c>
      <c r="H5">
        <v>81</v>
      </c>
    </row>
    <row r="6" spans="1:11" outlineLevel="3" x14ac:dyDescent="0.15">
      <c r="A6" t="s">
        <v>17</v>
      </c>
      <c r="B6" t="s">
        <v>38</v>
      </c>
      <c r="C6" t="s">
        <v>30</v>
      </c>
      <c r="D6" t="s">
        <v>34</v>
      </c>
      <c r="E6" t="str">
        <f>VLOOKUP(D6,J$8:K$12,2,FALSE)</f>
        <v>佐藤教授</v>
      </c>
      <c r="F6">
        <v>1</v>
      </c>
      <c r="G6">
        <v>2</v>
      </c>
      <c r="H6">
        <v>84</v>
      </c>
    </row>
    <row r="7" spans="1:11" ht="14.25" outlineLevel="3" thickBot="1" x14ac:dyDescent="0.2">
      <c r="A7" t="s">
        <v>18</v>
      </c>
      <c r="B7" t="s">
        <v>38</v>
      </c>
      <c r="C7" t="s">
        <v>30</v>
      </c>
      <c r="D7" t="s">
        <v>34</v>
      </c>
      <c r="E7" t="str">
        <f>VLOOKUP(D7,J$8:K$12,2,FALSE)</f>
        <v>佐藤教授</v>
      </c>
      <c r="F7">
        <v>1</v>
      </c>
      <c r="G7">
        <v>3</v>
      </c>
      <c r="H7">
        <v>82</v>
      </c>
      <c r="J7" s="19" t="s">
        <v>52</v>
      </c>
      <c r="K7" s="19"/>
    </row>
    <row r="8" spans="1:11" outlineLevel="3" x14ac:dyDescent="0.15">
      <c r="A8" t="s">
        <v>11</v>
      </c>
      <c r="B8" t="s">
        <v>38</v>
      </c>
      <c r="C8" t="s">
        <v>30</v>
      </c>
      <c r="D8" t="s">
        <v>33</v>
      </c>
      <c r="E8" t="str">
        <f>VLOOKUP(D8,J$8:K$12,2,FALSE)</f>
        <v>桐田教授</v>
      </c>
      <c r="F8">
        <v>1</v>
      </c>
      <c r="G8">
        <v>1</v>
      </c>
      <c r="H8">
        <v>88</v>
      </c>
      <c r="J8" s="7" t="s">
        <v>32</v>
      </c>
      <c r="K8" s="8" t="s">
        <v>45</v>
      </c>
    </row>
    <row r="9" spans="1:11" outlineLevel="3" x14ac:dyDescent="0.15">
      <c r="A9" t="s">
        <v>13</v>
      </c>
      <c r="B9" t="s">
        <v>38</v>
      </c>
      <c r="C9" t="s">
        <v>30</v>
      </c>
      <c r="D9" t="s">
        <v>33</v>
      </c>
      <c r="E9" t="str">
        <f>VLOOKUP(D9,J$8:K$12,2,FALSE)</f>
        <v>桐田教授</v>
      </c>
      <c r="F9">
        <v>1</v>
      </c>
      <c r="G9">
        <v>3</v>
      </c>
      <c r="H9">
        <v>75</v>
      </c>
      <c r="J9" s="9" t="s">
        <v>31</v>
      </c>
      <c r="K9" s="10" t="s">
        <v>46</v>
      </c>
    </row>
    <row r="10" spans="1:11" outlineLevel="2" x14ac:dyDescent="0.15">
      <c r="C10" s="1" t="s">
        <v>43</v>
      </c>
      <c r="H10">
        <f>SUBTOTAL(1,H5:H9)</f>
        <v>82</v>
      </c>
      <c r="J10" s="9"/>
      <c r="K10" s="10"/>
    </row>
    <row r="11" spans="1:11" outlineLevel="3" x14ac:dyDescent="0.15">
      <c r="A11" t="s">
        <v>9</v>
      </c>
      <c r="B11" t="s">
        <v>38</v>
      </c>
      <c r="C11" t="s">
        <v>28</v>
      </c>
      <c r="D11" t="s">
        <v>32</v>
      </c>
      <c r="E11" t="str">
        <f>VLOOKUP(D11,J$8:K$12,2,FALSE)</f>
        <v>白井教授</v>
      </c>
      <c r="F11">
        <v>2</v>
      </c>
      <c r="G11">
        <v>1</v>
      </c>
      <c r="H11">
        <v>74</v>
      </c>
      <c r="J11" s="9" t="s">
        <v>33</v>
      </c>
      <c r="K11" s="10" t="s">
        <v>47</v>
      </c>
    </row>
    <row r="12" spans="1:11" ht="14.25" outlineLevel="3" thickBot="1" x14ac:dyDescent="0.2">
      <c r="A12" t="s">
        <v>3</v>
      </c>
      <c r="B12" t="s">
        <v>38</v>
      </c>
      <c r="C12" t="s">
        <v>28</v>
      </c>
      <c r="D12" t="s">
        <v>31</v>
      </c>
      <c r="E12" t="str">
        <f>VLOOKUP(D12,J$8:K$12,2,FALSE)</f>
        <v>斎木教授</v>
      </c>
      <c r="F12">
        <v>2</v>
      </c>
      <c r="G12">
        <v>1</v>
      </c>
      <c r="H12">
        <v>91</v>
      </c>
      <c r="J12" s="11" t="s">
        <v>34</v>
      </c>
      <c r="K12" s="12" t="s">
        <v>48</v>
      </c>
    </row>
    <row r="13" spans="1:11" outlineLevel="3" x14ac:dyDescent="0.15">
      <c r="A13" t="s">
        <v>4</v>
      </c>
      <c r="B13" t="s">
        <v>38</v>
      </c>
      <c r="C13" t="s">
        <v>28</v>
      </c>
      <c r="D13" t="s">
        <v>31</v>
      </c>
      <c r="E13" t="str">
        <f>VLOOKUP(D13,J$8:K$12,2,FALSE)</f>
        <v>斎木教授</v>
      </c>
      <c r="F13">
        <v>2</v>
      </c>
      <c r="G13">
        <v>2</v>
      </c>
      <c r="H13">
        <v>72</v>
      </c>
    </row>
    <row r="14" spans="1:11" outlineLevel="2" x14ac:dyDescent="0.15">
      <c r="C14" s="1" t="s">
        <v>42</v>
      </c>
      <c r="H14">
        <f>SUBTOTAL(1,H11:H13)</f>
        <v>79</v>
      </c>
    </row>
    <row r="15" spans="1:11" outlineLevel="3" x14ac:dyDescent="0.15">
      <c r="A15" t="s">
        <v>14</v>
      </c>
      <c r="B15" t="s">
        <v>38</v>
      </c>
      <c r="C15" t="s">
        <v>30</v>
      </c>
      <c r="D15" t="s">
        <v>33</v>
      </c>
      <c r="E15" t="str">
        <f>VLOOKUP(D15,J$8:K$12,2,FALSE)</f>
        <v>桐田教授</v>
      </c>
      <c r="F15">
        <v>2</v>
      </c>
      <c r="G15">
        <v>1</v>
      </c>
      <c r="H15">
        <v>89</v>
      </c>
    </row>
    <row r="16" spans="1:11" outlineLevel="3" x14ac:dyDescent="0.15">
      <c r="A16" t="s">
        <v>15</v>
      </c>
      <c r="B16" t="s">
        <v>38</v>
      </c>
      <c r="C16" t="s">
        <v>30</v>
      </c>
      <c r="D16" t="s">
        <v>33</v>
      </c>
      <c r="E16" t="str">
        <f>VLOOKUP(D16,J$8:K$12,2,FALSE)</f>
        <v>桐田教授</v>
      </c>
      <c r="F16">
        <v>2</v>
      </c>
      <c r="G16">
        <v>2</v>
      </c>
      <c r="H16">
        <v>85</v>
      </c>
    </row>
    <row r="17" spans="1:8" outlineLevel="2" x14ac:dyDescent="0.15">
      <c r="C17" s="1" t="s">
        <v>43</v>
      </c>
      <c r="H17">
        <f>SUBTOTAL(1,H15:H16)</f>
        <v>87</v>
      </c>
    </row>
    <row r="18" spans="1:8" outlineLevel="1" x14ac:dyDescent="0.15">
      <c r="B18" s="1" t="s">
        <v>39</v>
      </c>
      <c r="H18" s="5">
        <f>SUBTOTAL(1,H3:H16)</f>
        <v>81.272727272727266</v>
      </c>
    </row>
    <row r="19" spans="1:8" outlineLevel="3" x14ac:dyDescent="0.15">
      <c r="A19" t="s">
        <v>6</v>
      </c>
      <c r="B19" t="s">
        <v>36</v>
      </c>
      <c r="C19" t="s">
        <v>28</v>
      </c>
      <c r="D19" t="s">
        <v>32</v>
      </c>
      <c r="E19" t="str">
        <f>VLOOKUP(D19,J$8:K$12,2,FALSE)</f>
        <v>白井教授</v>
      </c>
      <c r="F19">
        <v>1</v>
      </c>
      <c r="G19">
        <v>1</v>
      </c>
      <c r="H19">
        <v>93</v>
      </c>
    </row>
    <row r="20" spans="1:8" outlineLevel="3" x14ac:dyDescent="0.15">
      <c r="A20" t="s">
        <v>7</v>
      </c>
      <c r="B20" t="s">
        <v>36</v>
      </c>
      <c r="C20" t="s">
        <v>28</v>
      </c>
      <c r="D20" t="s">
        <v>32</v>
      </c>
      <c r="E20" t="str">
        <f>VLOOKUP(D20,J$8:K$12,2,FALSE)</f>
        <v>白井教授</v>
      </c>
      <c r="F20">
        <v>1</v>
      </c>
      <c r="G20">
        <v>2</v>
      </c>
      <c r="H20">
        <v>95</v>
      </c>
    </row>
    <row r="21" spans="1:8" outlineLevel="3" x14ac:dyDescent="0.15">
      <c r="A21" t="s">
        <v>0</v>
      </c>
      <c r="B21" t="s">
        <v>36</v>
      </c>
      <c r="C21" t="s">
        <v>28</v>
      </c>
      <c r="D21" t="s">
        <v>31</v>
      </c>
      <c r="E21" t="str">
        <f>VLOOKUP(D21,J$8:K$12,2,FALSE)</f>
        <v>斎木教授</v>
      </c>
      <c r="F21">
        <v>1</v>
      </c>
      <c r="G21">
        <v>1</v>
      </c>
      <c r="H21">
        <v>92</v>
      </c>
    </row>
    <row r="22" spans="1:8" outlineLevel="3" x14ac:dyDescent="0.15">
      <c r="A22" t="s">
        <v>1</v>
      </c>
      <c r="B22" t="s">
        <v>36</v>
      </c>
      <c r="C22" t="s">
        <v>28</v>
      </c>
      <c r="D22" t="s">
        <v>31</v>
      </c>
      <c r="E22" t="str">
        <f>VLOOKUP(D22,J$8:K$12,2,FALSE)</f>
        <v>斎木教授</v>
      </c>
      <c r="F22">
        <v>1</v>
      </c>
      <c r="G22">
        <v>2</v>
      </c>
      <c r="H22">
        <v>88</v>
      </c>
    </row>
    <row r="23" spans="1:8" outlineLevel="3" x14ac:dyDescent="0.15">
      <c r="A23" t="s">
        <v>2</v>
      </c>
      <c r="B23" t="s">
        <v>36</v>
      </c>
      <c r="C23" t="s">
        <v>28</v>
      </c>
      <c r="D23" t="s">
        <v>31</v>
      </c>
      <c r="E23" t="str">
        <f>VLOOKUP(D23,J$8:K$12,2,FALSE)</f>
        <v>斎木教授</v>
      </c>
      <c r="F23">
        <v>1</v>
      </c>
      <c r="G23">
        <v>3</v>
      </c>
      <c r="H23">
        <v>77</v>
      </c>
    </row>
    <row r="24" spans="1:8" outlineLevel="2" x14ac:dyDescent="0.15">
      <c r="C24" s="1" t="s">
        <v>42</v>
      </c>
      <c r="H24">
        <f>SUBTOTAL(1,H19:H23)</f>
        <v>89</v>
      </c>
    </row>
    <row r="25" spans="1:8" outlineLevel="3" x14ac:dyDescent="0.15">
      <c r="A25" t="s">
        <v>19</v>
      </c>
      <c r="B25" t="s">
        <v>36</v>
      </c>
      <c r="C25" t="s">
        <v>30</v>
      </c>
      <c r="D25" t="s">
        <v>34</v>
      </c>
      <c r="E25" t="str">
        <f>VLOOKUP(D25,J$8:K$12,2,FALSE)</f>
        <v>佐藤教授</v>
      </c>
      <c r="F25">
        <v>1</v>
      </c>
      <c r="G25">
        <v>4</v>
      </c>
      <c r="H25">
        <v>94</v>
      </c>
    </row>
    <row r="26" spans="1:8" outlineLevel="3" x14ac:dyDescent="0.15">
      <c r="A26" t="s">
        <v>12</v>
      </c>
      <c r="B26" t="s">
        <v>36</v>
      </c>
      <c r="C26" t="s">
        <v>30</v>
      </c>
      <c r="D26" t="s">
        <v>33</v>
      </c>
      <c r="E26" t="str">
        <f>VLOOKUP(D26,J$8:K$12,2,FALSE)</f>
        <v>桐田教授</v>
      </c>
      <c r="F26">
        <v>1</v>
      </c>
      <c r="G26">
        <v>2</v>
      </c>
      <c r="H26">
        <v>83</v>
      </c>
    </row>
    <row r="27" spans="1:8" outlineLevel="2" x14ac:dyDescent="0.15">
      <c r="C27" s="1" t="s">
        <v>43</v>
      </c>
      <c r="H27">
        <f>SUBTOTAL(1,H25:H26)</f>
        <v>88.5</v>
      </c>
    </row>
    <row r="28" spans="1:8" outlineLevel="3" x14ac:dyDescent="0.15">
      <c r="A28" t="s">
        <v>10</v>
      </c>
      <c r="B28" t="s">
        <v>36</v>
      </c>
      <c r="C28" t="s">
        <v>28</v>
      </c>
      <c r="D28" t="s">
        <v>32</v>
      </c>
      <c r="E28" t="str">
        <f>VLOOKUP(D28,J$8:K$12,2,FALSE)</f>
        <v>白井教授</v>
      </c>
      <c r="F28">
        <v>2</v>
      </c>
      <c r="G28">
        <v>2</v>
      </c>
      <c r="H28">
        <v>83</v>
      </c>
    </row>
    <row r="29" spans="1:8" outlineLevel="3" x14ac:dyDescent="0.15">
      <c r="A29" t="s">
        <v>5</v>
      </c>
      <c r="B29" t="s">
        <v>36</v>
      </c>
      <c r="C29" t="s">
        <v>28</v>
      </c>
      <c r="D29" t="s">
        <v>31</v>
      </c>
      <c r="E29" t="str">
        <f>VLOOKUP(D29,J$8:K$12,2,FALSE)</f>
        <v>斎木教授</v>
      </c>
      <c r="F29">
        <v>2</v>
      </c>
      <c r="G29">
        <v>3</v>
      </c>
      <c r="H29">
        <v>98</v>
      </c>
    </row>
    <row r="30" spans="1:8" outlineLevel="2" x14ac:dyDescent="0.15">
      <c r="C30" s="1" t="s">
        <v>42</v>
      </c>
      <c r="H30">
        <f>SUBTOTAL(1,H28:H29)</f>
        <v>90.5</v>
      </c>
    </row>
    <row r="31" spans="1:8" outlineLevel="1" x14ac:dyDescent="0.15">
      <c r="B31" s="1" t="s">
        <v>40</v>
      </c>
      <c r="H31" s="5">
        <f>SUBTOTAL(1,H19:H29)</f>
        <v>89.222222222222229</v>
      </c>
    </row>
    <row r="32" spans="1:8" x14ac:dyDescent="0.15">
      <c r="B32" s="1" t="s">
        <v>41</v>
      </c>
      <c r="H32" s="5">
        <f>SUBTOTAL(1,H3:H29)</f>
        <v>84.85</v>
      </c>
    </row>
    <row r="33" spans="2:8" x14ac:dyDescent="0.15">
      <c r="B33" s="1"/>
      <c r="H33" s="5"/>
    </row>
  </sheetData>
  <sortState ref="A3:H29">
    <sortCondition ref="B1"/>
  </sortState>
  <mergeCells count="1">
    <mergeCell ref="J7:K7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H13" sqref="H13"/>
    </sheetView>
  </sheetViews>
  <sheetFormatPr defaultRowHeight="13.5" x14ac:dyDescent="0.15"/>
  <cols>
    <col min="1" max="1" width="11.75" customWidth="1"/>
    <col min="2" max="2" width="14.5" bestFit="1" customWidth="1"/>
  </cols>
  <sheetData>
    <row r="1" spans="1:2" x14ac:dyDescent="0.15">
      <c r="A1" s="2" t="s">
        <v>49</v>
      </c>
      <c r="B1" t="s">
        <v>51</v>
      </c>
    </row>
    <row r="2" spans="1:2" x14ac:dyDescent="0.15">
      <c r="A2" s="3" t="s">
        <v>37</v>
      </c>
      <c r="B2" s="5">
        <v>81.272727272727266</v>
      </c>
    </row>
    <row r="3" spans="1:2" x14ac:dyDescent="0.15">
      <c r="A3" s="4" t="s">
        <v>27</v>
      </c>
      <c r="B3" s="5">
        <v>77.5</v>
      </c>
    </row>
    <row r="4" spans="1:2" x14ac:dyDescent="0.15">
      <c r="A4" s="4" t="s">
        <v>29</v>
      </c>
      <c r="B4" s="5">
        <v>83.428571428571431</v>
      </c>
    </row>
    <row r="5" spans="1:2" x14ac:dyDescent="0.15">
      <c r="A5" s="3" t="s">
        <v>35</v>
      </c>
      <c r="B5" s="5">
        <v>89.222222222222229</v>
      </c>
    </row>
    <row r="6" spans="1:2" x14ac:dyDescent="0.15">
      <c r="A6" s="4" t="s">
        <v>27</v>
      </c>
      <c r="B6" s="5">
        <v>89.428571428571431</v>
      </c>
    </row>
    <row r="7" spans="1:2" x14ac:dyDescent="0.15">
      <c r="A7" s="4" t="s">
        <v>29</v>
      </c>
      <c r="B7" s="5">
        <v>88.5</v>
      </c>
    </row>
    <row r="8" spans="1:2" x14ac:dyDescent="0.15">
      <c r="A8" s="3" t="s">
        <v>50</v>
      </c>
      <c r="B8" s="5">
        <v>84.85</v>
      </c>
    </row>
  </sheetData>
  <phoneticPr fontId="2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テーブル</vt:lpstr>
      <vt:lpstr>集計機能</vt:lpstr>
      <vt:lpstr>ピボットテーブル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Iribe</dc:creator>
  <cp:lastModifiedBy>Yurie IRIBE</cp:lastModifiedBy>
  <cp:lastPrinted>2013-07-10T11:48:08Z</cp:lastPrinted>
  <dcterms:created xsi:type="dcterms:W3CDTF">2013-07-10T09:56:21Z</dcterms:created>
  <dcterms:modified xsi:type="dcterms:W3CDTF">2014-03-10T13:57:39Z</dcterms:modified>
</cp:coreProperties>
</file>